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TT Results she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75" i="1"/>
  <c r="S74"/>
  <c r="S77"/>
  <c r="S76"/>
  <c r="S69"/>
  <c r="S52"/>
  <c r="S60"/>
  <c r="S70"/>
  <c r="S67"/>
  <c r="S64"/>
  <c r="S62"/>
  <c r="S59"/>
  <c r="S66"/>
  <c r="S68"/>
  <c r="S50"/>
  <c r="S54"/>
  <c r="S49"/>
  <c r="S53"/>
  <c r="S55"/>
  <c r="S51"/>
  <c r="S63"/>
  <c r="S65"/>
  <c r="S56"/>
  <c r="S57"/>
  <c r="S61"/>
  <c r="S58"/>
  <c r="S47"/>
  <c r="S41"/>
  <c r="S38"/>
  <c r="S43"/>
  <c r="T43" s="1"/>
  <c r="S45"/>
  <c r="S39"/>
  <c r="S42"/>
  <c r="S46"/>
  <c r="T46" s="1"/>
  <c r="S40"/>
  <c r="T40" s="1"/>
  <c r="S44"/>
  <c r="S35"/>
  <c r="S30"/>
  <c r="S34"/>
  <c r="S32"/>
  <c r="S33"/>
  <c r="S31"/>
  <c r="S36"/>
  <c r="T36" s="1"/>
  <c r="S28"/>
  <c r="S26"/>
  <c r="S24"/>
  <c r="T24" s="1"/>
  <c r="S27"/>
  <c r="S25"/>
  <c r="S16" a="1"/>
  <c r="S16" s="1"/>
  <c r="T16" s="1"/>
  <c r="S18" a="1"/>
  <c r="S18" s="1"/>
  <c r="T18" s="1"/>
  <c r="S14"/>
  <c r="T14" s="1"/>
  <c r="S14" a="1"/>
  <c r="S15" a="1"/>
  <c r="S15" s="1"/>
  <c r="T15" s="1"/>
  <c r="S13" a="1"/>
  <c r="S13" s="1"/>
  <c r="T13" s="1"/>
  <c r="S20" a="1"/>
  <c r="S20" s="1"/>
  <c r="T20" s="1"/>
  <c r="S19" a="1"/>
  <c r="S19" s="1"/>
  <c r="T19" s="1"/>
  <c r="S12" a="1"/>
  <c r="S12" s="1"/>
  <c r="T12" s="1"/>
  <c r="S11" a="1"/>
  <c r="S11" s="1"/>
  <c r="T11" s="1"/>
  <c r="S17" a="1"/>
  <c r="S17" s="1"/>
  <c r="T17" s="1"/>
  <c r="R69"/>
  <c r="R52"/>
  <c r="R47"/>
  <c r="R60"/>
  <c r="R41"/>
  <c r="R70"/>
  <c r="R67"/>
  <c r="R64"/>
  <c r="R38"/>
  <c r="R43"/>
  <c r="R62"/>
  <c r="R59"/>
  <c r="R66"/>
  <c r="R68"/>
  <c r="R50"/>
  <c r="R54"/>
  <c r="R28"/>
  <c r="R49"/>
  <c r="R53"/>
  <c r="R55"/>
  <c r="R51"/>
  <c r="R63"/>
  <c r="R65"/>
  <c r="R56"/>
  <c r="R17"/>
  <c r="R35"/>
  <c r="R45"/>
  <c r="R39"/>
  <c r="R57"/>
  <c r="R26"/>
  <c r="R61"/>
  <c r="R13"/>
  <c r="R42"/>
  <c r="R46"/>
  <c r="R20"/>
  <c r="R11"/>
  <c r="R79" s="1"/>
  <c r="R30"/>
  <c r="R40"/>
  <c r="R34"/>
  <c r="R12"/>
  <c r="R16"/>
  <c r="R24"/>
  <c r="R14"/>
  <c r="R32"/>
  <c r="R33"/>
  <c r="R44"/>
  <c r="R58"/>
  <c r="R27"/>
  <c r="R31"/>
  <c r="R15"/>
  <c r="R25"/>
  <c r="R18"/>
  <c r="R36"/>
  <c r="R19"/>
  <c r="T34" l="1"/>
  <c r="T25"/>
  <c r="T44"/>
  <c r="T45"/>
  <c r="T47"/>
  <c r="T39"/>
  <c r="T41"/>
  <c r="T42"/>
  <c r="T38"/>
  <c r="T32"/>
  <c r="T33"/>
  <c r="T35"/>
  <c r="T31"/>
  <c r="T30"/>
  <c r="T26"/>
  <c r="T27"/>
  <c r="T28"/>
</calcChain>
</file>

<file path=xl/sharedStrings.xml><?xml version="1.0" encoding="utf-8"?>
<sst xmlns="http://schemas.openxmlformats.org/spreadsheetml/2006/main" count="72" uniqueCount="72">
  <si>
    <t xml:space="preserve">Cardiff Ajax CC </t>
  </si>
  <si>
    <t>Name</t>
  </si>
  <si>
    <t>Rides</t>
  </si>
  <si>
    <t>Bernard Brown</t>
  </si>
  <si>
    <t>Suzie Warren</t>
  </si>
  <si>
    <t>Ian Herbert</t>
  </si>
  <si>
    <t>Andy Wilton</t>
  </si>
  <si>
    <t>Toby Hopper</t>
  </si>
  <si>
    <t>Series Time</t>
  </si>
  <si>
    <t>Nia James</t>
  </si>
  <si>
    <t>Ben Carroll</t>
  </si>
  <si>
    <t>Justin Parker</t>
  </si>
  <si>
    <t>Rob Berry</t>
  </si>
  <si>
    <t>Average time</t>
  </si>
  <si>
    <t>Series rank</t>
  </si>
  <si>
    <t>David Medhurst</t>
  </si>
  <si>
    <t>Angela Green</t>
  </si>
  <si>
    <t>Andrew Palmer</t>
  </si>
  <si>
    <t>Dan Wood</t>
  </si>
  <si>
    <t>Tony Carroll</t>
  </si>
  <si>
    <t>Mark Cane</t>
  </si>
  <si>
    <t>David Knowles</t>
  </si>
  <si>
    <t>Graeme Boswell</t>
  </si>
  <si>
    <t>Graeme Donnan</t>
  </si>
  <si>
    <t>Peter Smith-Jaynes</t>
  </si>
  <si>
    <t>Luke Starkie</t>
  </si>
  <si>
    <t>Tim Rich</t>
  </si>
  <si>
    <t>Rachael Shiner</t>
  </si>
  <si>
    <t>Tony Peachey</t>
  </si>
  <si>
    <t>Hamish Belding</t>
  </si>
  <si>
    <t>Tom Dale</t>
  </si>
  <si>
    <t>Justin Di Tomaso</t>
  </si>
  <si>
    <t>Stephanie Post</t>
  </si>
  <si>
    <t>Harry Lock</t>
  </si>
  <si>
    <t>Chris Lane</t>
  </si>
  <si>
    <t>Liam Simpkins</t>
  </si>
  <si>
    <t>Zach Minto</t>
  </si>
  <si>
    <t>Liz Webb</t>
  </si>
  <si>
    <t>Ethan Baker</t>
  </si>
  <si>
    <t>Tony Reynolds</t>
  </si>
  <si>
    <t>Andy Hoskins</t>
  </si>
  <si>
    <t>Ben Voisey</t>
  </si>
  <si>
    <t>Andrew Davies</t>
  </si>
  <si>
    <t>Ian Homer</t>
  </si>
  <si>
    <t>Ed Bennett</t>
  </si>
  <si>
    <t>Darren Carpenter</t>
  </si>
  <si>
    <t>Sarah Murray</t>
  </si>
  <si>
    <t>Mathew Thorne</t>
  </si>
  <si>
    <t>Tim Cummings</t>
  </si>
  <si>
    <t>Aileen Lyons</t>
  </si>
  <si>
    <t>David Hinton</t>
  </si>
  <si>
    <t>Ceri Shave</t>
  </si>
  <si>
    <t>Paul Williams</t>
  </si>
  <si>
    <t>Paul Caunt</t>
  </si>
  <si>
    <t>Rob Davies</t>
  </si>
  <si>
    <t>David Jarron</t>
  </si>
  <si>
    <t>Olivia Davies</t>
  </si>
  <si>
    <t>Sam Rees</t>
  </si>
  <si>
    <t>Laurence Gruigters</t>
  </si>
  <si>
    <t>Simon Watson-James</t>
  </si>
  <si>
    <t>Non-series qualifying riders</t>
  </si>
  <si>
    <t>2-up riders</t>
  </si>
  <si>
    <t xml:space="preserve">Summer 2013 Club Time Trial series   </t>
  </si>
  <si>
    <t>7.4 miles (Bonvilston to Cowbridge return)</t>
  </si>
  <si>
    <t>Final Results</t>
  </si>
  <si>
    <t>Total riders:</t>
  </si>
  <si>
    <t>CTT Levy</t>
  </si>
  <si>
    <t>Series qualifying riders</t>
  </si>
  <si>
    <t xml:space="preserve">Harry Lock &amp; Olivia Davies </t>
  </si>
  <si>
    <t xml:space="preserve">Mark Austin &amp; Bernard Brown </t>
  </si>
  <si>
    <t xml:space="preserve">Suzie Warren &amp; Sanda Hustin </t>
  </si>
  <si>
    <t>Angela Green &amp; Samantha Cann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</si>
</sst>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164" formatCode="dd/mm/yyyy;@"/>
    <numFmt numFmtId="165" formatCode="h:mm:ss;@"/>
    <numFmt numFmtId="166" formatCode="hh:mm:ss;@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4" fillId="0" borderId="0" xfId="0" applyFont="1"/>
    <xf numFmtId="166" fontId="4" fillId="0" borderId="0" xfId="0" applyNumberFormat="1" applyFont="1"/>
    <xf numFmtId="0" fontId="0" fillId="0" borderId="0" xfId="0" applyFont="1"/>
    <xf numFmtId="166" fontId="0" fillId="0" borderId="0" xfId="0" applyNumberFormat="1" applyFont="1"/>
    <xf numFmtId="164" fontId="6" fillId="0" borderId="0" xfId="0" applyNumberFormat="1" applyFont="1"/>
    <xf numFmtId="0" fontId="5" fillId="0" borderId="0" xfId="0" applyFont="1"/>
    <xf numFmtId="165" fontId="5" fillId="0" borderId="0" xfId="0" applyNumberFormat="1" applyFont="1"/>
    <xf numFmtId="166" fontId="1" fillId="0" borderId="0" xfId="0" applyNumberFormat="1" applyFont="1"/>
    <xf numFmtId="0" fontId="1" fillId="0" borderId="0" xfId="0" applyFont="1"/>
    <xf numFmtId="21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10" fillId="0" borderId="0" xfId="0" applyNumberFormat="1" applyFont="1"/>
    <xf numFmtId="165" fontId="9" fillId="0" borderId="0" xfId="0" applyNumberFormat="1" applyFont="1"/>
    <xf numFmtId="6" fontId="9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8"/>
  <sheetViews>
    <sheetView tabSelected="1" topLeftCell="H1" workbookViewId="0">
      <selection activeCell="W30" sqref="W30"/>
    </sheetView>
  </sheetViews>
  <sheetFormatPr defaultRowHeight="15"/>
  <cols>
    <col min="1" max="1" width="24.7109375" customWidth="1"/>
    <col min="2" max="4" width="10.7109375" bestFit="1" customWidth="1"/>
    <col min="5" max="17" width="10.7109375" customWidth="1"/>
    <col min="18" max="18" width="5.85546875" bestFit="1" customWidth="1"/>
    <col min="19" max="19" width="11.28515625" bestFit="1" customWidth="1"/>
    <col min="20" max="20" width="12.85546875" bestFit="1" customWidth="1"/>
    <col min="21" max="21" width="10.7109375" bestFit="1" customWidth="1"/>
    <col min="22" max="22" width="15.42578125" style="6" bestFit="1" customWidth="1"/>
    <col min="23" max="24" width="10.7109375" bestFit="1" customWidth="1"/>
  </cols>
  <sheetData>
    <row r="1" spans="1:24">
      <c r="A1" s="3" t="s">
        <v>0</v>
      </c>
    </row>
    <row r="2" spans="1:24">
      <c r="A2" s="3" t="s">
        <v>62</v>
      </c>
    </row>
    <row r="3" spans="1:24">
      <c r="A3" s="3" t="s">
        <v>63</v>
      </c>
    </row>
    <row r="4" spans="1:24">
      <c r="A4" s="3" t="s">
        <v>64</v>
      </c>
    </row>
    <row r="7" spans="1:24" s="3" customFormat="1">
      <c r="A7" s="3" t="s">
        <v>1</v>
      </c>
      <c r="B7" s="4">
        <v>41418</v>
      </c>
      <c r="C7" s="4">
        <v>41425</v>
      </c>
      <c r="D7" s="4">
        <v>41432</v>
      </c>
      <c r="E7" s="4">
        <v>41439</v>
      </c>
      <c r="F7" s="4">
        <v>41446</v>
      </c>
      <c r="G7" s="4">
        <v>41453</v>
      </c>
      <c r="H7" s="4">
        <v>41460</v>
      </c>
      <c r="I7" s="4">
        <v>41467</v>
      </c>
      <c r="J7" s="4">
        <v>41474</v>
      </c>
      <c r="K7" s="4">
        <v>41481</v>
      </c>
      <c r="L7" s="4">
        <v>41488</v>
      </c>
      <c r="M7" s="4">
        <v>41495</v>
      </c>
      <c r="N7" s="4">
        <v>41502</v>
      </c>
      <c r="O7" s="4">
        <v>41516</v>
      </c>
      <c r="P7" s="4">
        <v>41523</v>
      </c>
      <c r="Q7" s="4"/>
      <c r="R7" s="12" t="s">
        <v>2</v>
      </c>
      <c r="S7" s="4" t="s">
        <v>8</v>
      </c>
      <c r="T7" s="12" t="s">
        <v>13</v>
      </c>
      <c r="U7" s="12" t="s">
        <v>14</v>
      </c>
      <c r="V7" s="7"/>
      <c r="W7" s="5"/>
      <c r="X7" s="5"/>
    </row>
    <row r="8" spans="1:24" s="3" customForma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2"/>
      <c r="S8" s="4"/>
      <c r="T8" s="12"/>
      <c r="U8" s="12"/>
      <c r="V8" s="7"/>
      <c r="W8" s="5"/>
      <c r="X8" s="5"/>
    </row>
    <row r="9" spans="1:24" s="3" customFormat="1">
      <c r="A9" s="24" t="s">
        <v>67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2"/>
      <c r="S9" s="4"/>
      <c r="T9" s="12"/>
      <c r="U9" s="12"/>
      <c r="V9" s="7"/>
      <c r="W9" s="5"/>
      <c r="X9" s="5"/>
    </row>
    <row r="10" spans="1:24" s="3" customFormat="1">
      <c r="A10" s="2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2"/>
      <c r="S10" s="4"/>
      <c r="T10" s="12"/>
      <c r="U10" s="12"/>
      <c r="V10" s="7"/>
      <c r="W10" s="5"/>
      <c r="X10" s="5"/>
    </row>
    <row r="11" spans="1:24">
      <c r="A11" t="s">
        <v>22</v>
      </c>
      <c r="B11" s="2"/>
      <c r="C11" s="2">
        <v>1.1712962962962965E-2</v>
      </c>
      <c r="D11" s="2">
        <v>1.1493055555555555E-2</v>
      </c>
      <c r="E11" s="2">
        <v>1.1747685185185186E-2</v>
      </c>
      <c r="F11" s="15">
        <v>1.1956018518518517E-2</v>
      </c>
      <c r="G11" s="11"/>
      <c r="H11" s="11">
        <v>1.1770833333333333E-2</v>
      </c>
      <c r="I11" s="11"/>
      <c r="J11" s="11">
        <v>1.1423611111111112E-2</v>
      </c>
      <c r="K11" s="11">
        <v>1.1307870370370371E-2</v>
      </c>
      <c r="L11" s="11">
        <v>1.1782407407407406E-2</v>
      </c>
      <c r="M11" s="11">
        <v>1.1585648148148149E-2</v>
      </c>
      <c r="N11" s="11">
        <v>1.1724537037037035E-2</v>
      </c>
      <c r="O11" s="11"/>
      <c r="P11" s="11"/>
      <c r="Q11" s="8"/>
      <c r="R11" s="13">
        <f>COUNT(B11:P11)</f>
        <v>10</v>
      </c>
      <c r="S11" s="1">
        <f t="array" ref="S11">SUM(SMALL(B11:P11, {1,2,3,4,5}))</f>
        <v>5.7523148148148157E-2</v>
      </c>
      <c r="T11" s="14">
        <f>S11/5</f>
        <v>1.1504629629629632E-2</v>
      </c>
      <c r="U11" s="18">
        <v>1</v>
      </c>
    </row>
    <row r="12" spans="1:24">
      <c r="A12" s="10" t="s">
        <v>33</v>
      </c>
      <c r="B12" s="2"/>
      <c r="C12" s="2">
        <v>1.3101851851851852E-2</v>
      </c>
      <c r="D12" s="2">
        <v>1.2905092592592591E-2</v>
      </c>
      <c r="E12" s="2">
        <v>1.292824074074074E-2</v>
      </c>
      <c r="F12" s="2"/>
      <c r="G12" s="2">
        <v>1.3912037037037037E-2</v>
      </c>
      <c r="H12" s="2">
        <v>1.2592592592592593E-2</v>
      </c>
      <c r="I12" s="2"/>
      <c r="J12" s="2">
        <v>1.283564814814815E-2</v>
      </c>
      <c r="K12" s="2"/>
      <c r="L12" s="2">
        <v>1.3819444444444445E-2</v>
      </c>
      <c r="M12" s="2">
        <v>1.300925925925926E-2</v>
      </c>
      <c r="N12" s="2">
        <v>1.2361111111111113E-2</v>
      </c>
      <c r="O12" s="2"/>
      <c r="P12" s="2"/>
      <c r="Q12" s="2"/>
      <c r="R12" s="13">
        <f>COUNT(B12:P12)</f>
        <v>9</v>
      </c>
      <c r="S12" s="1">
        <f t="array" ref="S12">SUM(SMALL(B12:P12, {1,2,3,4,5}))</f>
        <v>6.3622685185185185E-2</v>
      </c>
      <c r="T12" s="14">
        <f>S12/5</f>
        <v>1.2724537037037038E-2</v>
      </c>
      <c r="U12" s="18">
        <v>2</v>
      </c>
    </row>
    <row r="13" spans="1:24">
      <c r="A13" s="10" t="s">
        <v>20</v>
      </c>
      <c r="C13" s="2"/>
      <c r="D13" s="2">
        <v>1.2962962962962963E-2</v>
      </c>
      <c r="E13" s="2">
        <v>1.3055555555555556E-2</v>
      </c>
      <c r="F13" s="2"/>
      <c r="G13" s="2">
        <v>1.3518518518518518E-2</v>
      </c>
      <c r="H13" s="2">
        <v>1.2743055555555556E-2</v>
      </c>
      <c r="I13" s="2"/>
      <c r="J13" s="2"/>
      <c r="K13" s="2"/>
      <c r="L13" s="2">
        <v>1.3171296296296294E-2</v>
      </c>
      <c r="M13" s="2"/>
      <c r="N13" s="2">
        <v>1.298611111111111E-2</v>
      </c>
      <c r="O13" s="2"/>
      <c r="P13" s="2">
        <v>1.2662037037037039E-2</v>
      </c>
      <c r="Q13" s="2"/>
      <c r="R13" s="13">
        <f>COUNT(B13:P13)</f>
        <v>7</v>
      </c>
      <c r="S13" s="1">
        <f t="array" ref="S13">SUM(SMALL(B13:P13, {1,2,3,4,5}))</f>
        <v>6.4409722222222215E-2</v>
      </c>
      <c r="T13" s="14">
        <f>S13/5</f>
        <v>1.2881944444444442E-2</v>
      </c>
      <c r="U13" s="18">
        <v>3</v>
      </c>
    </row>
    <row r="14" spans="1:24">
      <c r="A14" s="16" t="s">
        <v>30</v>
      </c>
      <c r="C14" s="2">
        <v>1.3715277777777778E-2</v>
      </c>
      <c r="D14" s="2"/>
      <c r="E14" s="2"/>
      <c r="F14" s="2"/>
      <c r="G14" s="2">
        <v>1.3425925925925924E-2</v>
      </c>
      <c r="H14" s="2">
        <v>1.2812499999999999E-2</v>
      </c>
      <c r="I14" s="2">
        <v>1.3182870370370371E-2</v>
      </c>
      <c r="J14" s="2"/>
      <c r="K14" s="2"/>
      <c r="L14" s="2"/>
      <c r="M14" s="2">
        <v>1.2824074074074073E-2</v>
      </c>
      <c r="N14" s="2">
        <v>1.2708333333333334E-2</v>
      </c>
      <c r="O14" s="2"/>
      <c r="P14" s="2"/>
      <c r="Q14" s="2"/>
      <c r="R14" s="13">
        <f>COUNT(B14:P14)</f>
        <v>6</v>
      </c>
      <c r="S14" s="1">
        <f t="array" ref="S14">SUM(SMALL(B14:P14, {1,2,3,4,5}))</f>
        <v>6.4953703703703708E-2</v>
      </c>
      <c r="T14" s="14">
        <f>S14/5</f>
        <v>1.2990740740740742E-2</v>
      </c>
      <c r="U14" s="18">
        <v>4</v>
      </c>
    </row>
    <row r="15" spans="1:24">
      <c r="A15" s="10" t="s">
        <v>26</v>
      </c>
      <c r="B15" s="2">
        <v>1.3391203703703704E-2</v>
      </c>
      <c r="C15" s="2">
        <v>1.3101851851851852E-2</v>
      </c>
      <c r="D15" s="2">
        <v>1.2939814814814814E-2</v>
      </c>
      <c r="E15" s="2"/>
      <c r="F15" s="2"/>
      <c r="G15" s="2"/>
      <c r="H15" s="2"/>
      <c r="I15" s="2">
        <v>1.2974537037037036E-2</v>
      </c>
      <c r="J15" s="2">
        <v>1.2627314814814815E-2</v>
      </c>
      <c r="K15" s="11"/>
      <c r="L15" s="11"/>
      <c r="M15" s="11"/>
      <c r="N15" s="11"/>
      <c r="O15" s="11">
        <v>1.3333333333333334E-2</v>
      </c>
      <c r="P15" s="11"/>
      <c r="Q15" s="2"/>
      <c r="R15" s="13">
        <f>COUNT(B15:P15)</f>
        <v>6</v>
      </c>
      <c r="S15" s="1">
        <f t="array" ref="S15">SUM(SMALL(B15:P15, {1,2,3,4,5}))</f>
        <v>6.4976851851851841E-2</v>
      </c>
      <c r="T15" s="14">
        <f>S15/5</f>
        <v>1.2995370370370369E-2</v>
      </c>
      <c r="U15" s="19">
        <v>5</v>
      </c>
    </row>
    <row r="16" spans="1:24">
      <c r="A16" s="16" t="s">
        <v>32</v>
      </c>
      <c r="B16" s="2"/>
      <c r="C16" s="2">
        <v>1.3564814814814816E-2</v>
      </c>
      <c r="D16" s="2"/>
      <c r="E16" s="2"/>
      <c r="F16" s="2"/>
      <c r="G16" s="2"/>
      <c r="H16" s="2"/>
      <c r="I16" s="2"/>
      <c r="J16" s="2">
        <v>1.3252314814814814E-2</v>
      </c>
      <c r="K16" s="2"/>
      <c r="L16" s="2">
        <v>1.3518518518518518E-2</v>
      </c>
      <c r="M16" s="2"/>
      <c r="N16" s="2"/>
      <c r="O16" s="2">
        <v>1.3587962962962963E-2</v>
      </c>
      <c r="P16" s="2">
        <v>1.3310185185185187E-2</v>
      </c>
      <c r="Q16" s="2"/>
      <c r="R16" s="13">
        <f>COUNT(B16:P16)</f>
        <v>5</v>
      </c>
      <c r="S16" s="1">
        <f t="array" ref="S16">SUM(SMALL(B16:P16, {1,2,3,4,5}))</f>
        <v>6.7233796296296305E-2</v>
      </c>
      <c r="T16" s="14">
        <f>S16/5</f>
        <v>1.3446759259259261E-2</v>
      </c>
      <c r="U16" s="18">
        <v>6</v>
      </c>
    </row>
    <row r="17" spans="1:21">
      <c r="A17" s="16" t="s">
        <v>12</v>
      </c>
      <c r="B17" s="2"/>
      <c r="C17" s="2"/>
      <c r="D17" s="2"/>
      <c r="E17" s="2">
        <v>1.4652777777777778E-2</v>
      </c>
      <c r="F17" s="2">
        <v>1.4363425925925925E-2</v>
      </c>
      <c r="G17" s="2">
        <v>1.4895833333333332E-2</v>
      </c>
      <c r="H17" s="2">
        <v>1.3993055555555555E-2</v>
      </c>
      <c r="I17" s="2">
        <v>1.3622685185185184E-2</v>
      </c>
      <c r="J17" s="2">
        <v>1.3715277777777778E-2</v>
      </c>
      <c r="K17" s="2">
        <v>1.3634259259259257E-2</v>
      </c>
      <c r="L17" s="2">
        <v>1.3993055555555555E-2</v>
      </c>
      <c r="M17" s="2">
        <v>1.3854166666666666E-2</v>
      </c>
      <c r="N17" s="2">
        <v>1.40625E-2</v>
      </c>
      <c r="O17" s="2">
        <v>1.4432870370370372E-2</v>
      </c>
      <c r="P17" s="2">
        <v>1.3611111111111114E-2</v>
      </c>
      <c r="Q17" s="2"/>
      <c r="R17" s="13">
        <f>COUNT(B17:P17)</f>
        <v>12</v>
      </c>
      <c r="S17" s="1">
        <f t="array" ref="S17">SUM(SMALL(B17:P17, {1,2,3,4,5}))</f>
        <v>6.8437499999999998E-2</v>
      </c>
      <c r="T17" s="14">
        <f>S17/5</f>
        <v>1.36875E-2</v>
      </c>
      <c r="U17" s="18">
        <v>7</v>
      </c>
    </row>
    <row r="18" spans="1:21">
      <c r="A18" s="10" t="s">
        <v>24</v>
      </c>
      <c r="B18" s="2">
        <v>1.4872685185185185E-2</v>
      </c>
      <c r="C18" s="2"/>
      <c r="D18" s="2"/>
      <c r="E18" s="2">
        <v>1.4664351851851852E-2</v>
      </c>
      <c r="F18" s="2">
        <v>1.4479166666666668E-2</v>
      </c>
      <c r="G18" s="2">
        <v>1.486111111111111E-2</v>
      </c>
      <c r="H18" s="2">
        <v>1.4097222222222221E-2</v>
      </c>
      <c r="I18" s="2"/>
      <c r="J18" s="2"/>
      <c r="K18" s="2"/>
      <c r="L18" s="2"/>
      <c r="M18" s="2"/>
      <c r="N18" s="2"/>
      <c r="O18" s="2"/>
      <c r="P18" s="2"/>
      <c r="Q18" s="2"/>
      <c r="R18" s="13">
        <f>COUNT(B18:P18)</f>
        <v>5</v>
      </c>
      <c r="S18" s="1">
        <f t="array" ref="S18">SUM(SMALL(B18:P18, {1,2,3,4,5}))</f>
        <v>7.2974537037037032E-2</v>
      </c>
      <c r="T18" s="14">
        <f>S18/5</f>
        <v>1.4594907407407407E-2</v>
      </c>
      <c r="U18" s="19">
        <v>8</v>
      </c>
    </row>
    <row r="19" spans="1:21">
      <c r="A19" s="10" t="s">
        <v>23</v>
      </c>
      <c r="B19" s="2">
        <v>1.5150462962962963E-2</v>
      </c>
      <c r="C19" s="2">
        <v>1.5057870370370369E-2</v>
      </c>
      <c r="D19" s="2">
        <v>1.4837962962962963E-2</v>
      </c>
      <c r="E19" s="2"/>
      <c r="F19" s="11"/>
      <c r="G19" s="11">
        <v>1.554398148148148E-2</v>
      </c>
      <c r="H19" s="11"/>
      <c r="I19" s="11">
        <v>1.4826388888888889E-2</v>
      </c>
      <c r="J19" s="11"/>
      <c r="K19" s="11"/>
      <c r="L19" s="11"/>
      <c r="M19" s="11">
        <v>1.4837962962962963E-2</v>
      </c>
      <c r="N19" s="11"/>
      <c r="O19" s="11"/>
      <c r="P19" s="11">
        <v>1.4386574074074072E-2</v>
      </c>
      <c r="Q19" s="2"/>
      <c r="R19" s="13">
        <f>COUNT(B19:P19)</f>
        <v>7</v>
      </c>
      <c r="S19" s="1">
        <f t="array" ref="S19">SUM(SMALL(B19:P19, {1,2,3,4,5}))</f>
        <v>7.3946759259259254E-2</v>
      </c>
      <c r="T19" s="14">
        <f>S19/5</f>
        <v>1.478935185185185E-2</v>
      </c>
      <c r="U19" s="19">
        <v>9</v>
      </c>
    </row>
    <row r="20" spans="1:21">
      <c r="A20" s="16" t="s">
        <v>4</v>
      </c>
      <c r="B20" s="2"/>
      <c r="C20" s="2"/>
      <c r="D20" s="2">
        <v>1.503472222222222E-2</v>
      </c>
      <c r="E20" s="2">
        <v>1.5694444444444445E-2</v>
      </c>
      <c r="F20" s="9"/>
      <c r="G20" s="11"/>
      <c r="H20" s="11">
        <v>1.5358796296296296E-2</v>
      </c>
      <c r="I20" s="11">
        <v>1.503472222222222E-2</v>
      </c>
      <c r="J20" s="11"/>
      <c r="K20" s="11"/>
      <c r="L20" s="11">
        <v>1.503472222222222E-2</v>
      </c>
      <c r="M20" s="11"/>
      <c r="N20" s="11"/>
      <c r="O20" s="11">
        <v>1.5879629629629629E-2</v>
      </c>
      <c r="P20" s="11">
        <v>1.4456018518518519E-2</v>
      </c>
      <c r="Q20" s="8"/>
      <c r="R20" s="13">
        <f>COUNT(B20:P20)</f>
        <v>7</v>
      </c>
      <c r="S20" s="1">
        <f t="array" ref="S20">SUM(SMALL(B20:P20, {1,2,3,4,5}))</f>
        <v>7.4918981481481475E-2</v>
      </c>
      <c r="T20" s="14">
        <f>S20/5</f>
        <v>1.4983796296296295E-2</v>
      </c>
      <c r="U20" s="19">
        <v>10</v>
      </c>
    </row>
    <row r="21" spans="1:21">
      <c r="A21" s="16"/>
      <c r="B21" s="2"/>
      <c r="C21" s="2"/>
      <c r="D21" s="2"/>
      <c r="E21" s="2"/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/>
      <c r="R21" s="13"/>
      <c r="S21" s="1"/>
      <c r="T21" s="14"/>
    </row>
    <row r="22" spans="1:21">
      <c r="A22" s="24" t="s">
        <v>60</v>
      </c>
      <c r="B22" s="2"/>
      <c r="C22" s="2"/>
      <c r="D22" s="2"/>
      <c r="E22" s="2"/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8"/>
      <c r="R22" s="13"/>
      <c r="S22" s="1"/>
      <c r="T22" s="14"/>
    </row>
    <row r="23" spans="1:21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3"/>
      <c r="S23" s="1"/>
      <c r="T23" s="14"/>
    </row>
    <row r="24" spans="1:21">
      <c r="A24" s="10" t="s">
        <v>31</v>
      </c>
      <c r="C24" s="2">
        <v>1.3460648148148147E-2</v>
      </c>
      <c r="D24" s="2"/>
      <c r="E24" s="2"/>
      <c r="F24" s="2"/>
      <c r="G24" s="2"/>
      <c r="H24" s="2">
        <v>1.3043981481481483E-2</v>
      </c>
      <c r="I24" s="2">
        <v>1.315972222222222E-2</v>
      </c>
      <c r="J24" s="2"/>
      <c r="K24" s="2"/>
      <c r="L24" s="2"/>
      <c r="M24" s="2"/>
      <c r="N24" s="2"/>
      <c r="O24" s="2">
        <v>1.3506944444444445E-2</v>
      </c>
      <c r="P24" s="2"/>
      <c r="Q24" s="2"/>
      <c r="R24" s="20">
        <f>COUNT(B24:P24)</f>
        <v>4</v>
      </c>
      <c r="S24" s="21">
        <f>SUM(B24:P24)</f>
        <v>5.3171296296296293E-2</v>
      </c>
      <c r="T24" s="22">
        <f>S24/R24</f>
        <v>1.3292824074074073E-2</v>
      </c>
    </row>
    <row r="25" spans="1:21">
      <c r="A25" s="16" t="s">
        <v>25</v>
      </c>
      <c r="B25" s="2">
        <v>1.4328703703703703E-2</v>
      </c>
      <c r="C25" s="2">
        <v>1.3784722222222224E-2</v>
      </c>
      <c r="D25" s="2"/>
      <c r="E25" s="2">
        <v>1.4386574074074072E-2</v>
      </c>
      <c r="F25" s="2"/>
      <c r="G25" s="2">
        <v>1.5335648148148147E-2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0">
        <f>COUNT(B25:P25)</f>
        <v>4</v>
      </c>
      <c r="S25" s="21">
        <f>SUM(B25:P25)</f>
        <v>5.7835648148148143E-2</v>
      </c>
      <c r="T25" s="22">
        <f>S25/R25</f>
        <v>1.4458912037037036E-2</v>
      </c>
      <c r="U25" s="13"/>
    </row>
    <row r="26" spans="1:21">
      <c r="A26" s="10" t="s">
        <v>21</v>
      </c>
      <c r="B26" s="2"/>
      <c r="C26" s="2"/>
      <c r="D26" s="2">
        <v>1.5138888888888889E-2</v>
      </c>
      <c r="E26" s="2"/>
      <c r="F26" s="2"/>
      <c r="G26" s="2"/>
      <c r="H26" s="2">
        <v>1.5104166666666667E-2</v>
      </c>
      <c r="I26" s="2"/>
      <c r="J26" s="2"/>
      <c r="K26" s="2"/>
      <c r="L26" s="2">
        <v>1.5682870370370371E-2</v>
      </c>
      <c r="M26" s="2"/>
      <c r="N26" s="2">
        <v>1.5682870370370371E-2</v>
      </c>
      <c r="O26" s="2"/>
      <c r="P26" s="2"/>
      <c r="Q26" s="2"/>
      <c r="R26" s="20">
        <f>COUNT(B26:P26)</f>
        <v>4</v>
      </c>
      <c r="S26" s="21">
        <f>SUM(B26:P26)</f>
        <v>6.16087962962963E-2</v>
      </c>
      <c r="T26" s="22">
        <f>S26/R26</f>
        <v>1.5402199074074075E-2</v>
      </c>
    </row>
    <row r="27" spans="1:21">
      <c r="A27" s="10" t="s">
        <v>27</v>
      </c>
      <c r="B27" s="2"/>
      <c r="C27" s="2">
        <v>1.6643518518518519E-2</v>
      </c>
      <c r="D27" s="2">
        <v>1.5821759259259261E-2</v>
      </c>
      <c r="E27" s="2"/>
      <c r="F27" s="2"/>
      <c r="G27" s="2"/>
      <c r="H27" s="2"/>
      <c r="I27" s="2">
        <v>1.6446759259259262E-2</v>
      </c>
      <c r="J27" s="2">
        <v>1.6157407407407409E-2</v>
      </c>
      <c r="K27" s="2"/>
      <c r="L27" s="2"/>
      <c r="M27" s="2"/>
      <c r="N27" s="2"/>
      <c r="O27" s="2"/>
      <c r="P27" s="2"/>
      <c r="Q27" s="2"/>
      <c r="R27" s="20">
        <f>COUNT(B27:P27)</f>
        <v>4</v>
      </c>
      <c r="S27" s="21">
        <f>SUM(B27:P27)</f>
        <v>6.5069444444444458E-2</v>
      </c>
      <c r="T27" s="22">
        <f>S27/R27</f>
        <v>1.6267361111111114E-2</v>
      </c>
      <c r="U27" s="13"/>
    </row>
    <row r="28" spans="1:21">
      <c r="A28" s="16" t="s">
        <v>46</v>
      </c>
      <c r="B28" s="2"/>
      <c r="C28" s="2"/>
      <c r="D28" s="2"/>
      <c r="E28" s="2"/>
      <c r="F28" s="15"/>
      <c r="G28" s="11">
        <v>1.8530092592592595E-2</v>
      </c>
      <c r="H28" s="11">
        <v>1.7326388888888888E-2</v>
      </c>
      <c r="I28" s="11">
        <v>1.6550925925925924E-2</v>
      </c>
      <c r="J28" s="11">
        <v>1.6574074074074074E-2</v>
      </c>
      <c r="K28" s="11"/>
      <c r="L28" s="11"/>
      <c r="M28" s="11"/>
      <c r="N28" s="11"/>
      <c r="O28" s="11"/>
      <c r="P28" s="2"/>
      <c r="Q28" s="8"/>
      <c r="R28" s="20">
        <f>COUNT(B28:P28)</f>
        <v>4</v>
      </c>
      <c r="S28" s="21">
        <f>SUM(B28:P28)</f>
        <v>6.8981481481481477E-2</v>
      </c>
      <c r="T28" s="22">
        <f>S28/R28</f>
        <v>1.7245370370370369E-2</v>
      </c>
    </row>
    <row r="29" spans="1:21">
      <c r="A29" s="16"/>
      <c r="B29" s="2"/>
      <c r="C29" s="2"/>
      <c r="D29" s="2"/>
      <c r="E29" s="2"/>
      <c r="F29" s="15"/>
      <c r="G29" s="11"/>
      <c r="H29" s="11"/>
      <c r="I29" s="11"/>
      <c r="J29" s="11"/>
      <c r="K29" s="11"/>
      <c r="L29" s="11"/>
      <c r="M29" s="11"/>
      <c r="N29" s="11"/>
      <c r="O29" s="11"/>
      <c r="P29" s="2"/>
      <c r="Q29" s="8"/>
      <c r="R29" s="20"/>
      <c r="S29" s="21"/>
      <c r="T29" s="22"/>
    </row>
    <row r="30" spans="1:21">
      <c r="A30" s="16" t="s">
        <v>36</v>
      </c>
      <c r="B30" s="1"/>
      <c r="C30" s="1">
        <v>1.300925925925926E-2</v>
      </c>
      <c r="D30" s="1"/>
      <c r="E30" s="1"/>
      <c r="F30" s="1"/>
      <c r="G30" s="1"/>
      <c r="H30" s="1">
        <v>1.2453703703703703E-2</v>
      </c>
      <c r="I30" s="1">
        <v>1.2152777777777778E-2</v>
      </c>
      <c r="J30" s="1"/>
      <c r="K30" s="2"/>
      <c r="L30" s="2"/>
      <c r="M30" s="2"/>
      <c r="N30" s="2"/>
      <c r="O30" s="2"/>
      <c r="P30" s="2"/>
      <c r="Q30" s="1"/>
      <c r="R30" s="20">
        <f>COUNT(B30:P30)</f>
        <v>3</v>
      </c>
      <c r="S30" s="21">
        <f>SUM(B30:P30)</f>
        <v>3.7615740740740741E-2</v>
      </c>
      <c r="T30" s="22">
        <f>S30/R30</f>
        <v>1.253858024691358E-2</v>
      </c>
    </row>
    <row r="31" spans="1:21">
      <c r="A31" s="16" t="s">
        <v>7</v>
      </c>
      <c r="B31" s="17">
        <v>1.3206018518518518E-2</v>
      </c>
      <c r="C31" s="2"/>
      <c r="D31" s="2">
        <v>1.2233796296296296E-2</v>
      </c>
      <c r="E31" s="2"/>
      <c r="F31" s="2"/>
      <c r="G31" s="2"/>
      <c r="H31" s="2"/>
      <c r="I31" s="2">
        <v>1.315972222222222E-2</v>
      </c>
      <c r="J31" s="2"/>
      <c r="K31" s="2"/>
      <c r="L31" s="2"/>
      <c r="M31" s="2"/>
      <c r="N31" s="2"/>
      <c r="O31" s="2"/>
      <c r="P31" s="2"/>
      <c r="Q31" s="2"/>
      <c r="R31" s="20">
        <f>COUNT(B31:P31)</f>
        <v>3</v>
      </c>
      <c r="S31" s="21">
        <f>SUM(B31:P31)</f>
        <v>3.8599537037037036E-2</v>
      </c>
      <c r="T31" s="22">
        <f>S31/R31</f>
        <v>1.2866512345679012E-2</v>
      </c>
      <c r="U31" s="13"/>
    </row>
    <row r="32" spans="1:21">
      <c r="A32" s="10" t="s">
        <v>17</v>
      </c>
      <c r="C32" s="2">
        <v>1.3969907407407408E-2</v>
      </c>
      <c r="D32" s="2"/>
      <c r="E32" s="2"/>
      <c r="F32" s="2"/>
      <c r="G32" s="2"/>
      <c r="H32" s="2"/>
      <c r="I32" s="2">
        <v>1.4039351851851851E-2</v>
      </c>
      <c r="J32" s="2"/>
      <c r="K32" s="2"/>
      <c r="L32" s="2"/>
      <c r="M32" s="2">
        <v>1.4259259259259261E-2</v>
      </c>
      <c r="N32" s="2"/>
      <c r="O32" s="2"/>
      <c r="P32" s="2"/>
      <c r="Q32" s="2"/>
      <c r="R32" s="20">
        <f>COUNT(B32:P32)</f>
        <v>3</v>
      </c>
      <c r="S32" s="21">
        <f>SUM(B32:P32)</f>
        <v>4.2268518518518525E-2</v>
      </c>
      <c r="T32" s="22">
        <f>S32/R32</f>
        <v>1.4089506172839508E-2</v>
      </c>
      <c r="U32" s="13"/>
    </row>
    <row r="33" spans="1:21">
      <c r="A33" s="16" t="s">
        <v>6</v>
      </c>
      <c r="C33" s="2">
        <v>1.4374999999999999E-2</v>
      </c>
      <c r="D33" s="2"/>
      <c r="E33" s="2"/>
      <c r="F33" s="11">
        <v>1.4259259259259261E-2</v>
      </c>
      <c r="G33" s="11"/>
      <c r="H33" s="11"/>
      <c r="I33" s="11"/>
      <c r="J33" s="11"/>
      <c r="K33" s="11">
        <v>1.3761574074074074E-2</v>
      </c>
      <c r="L33" s="11"/>
      <c r="M33" s="11"/>
      <c r="N33" s="11"/>
      <c r="O33" s="11"/>
      <c r="P33" s="11"/>
      <c r="Q33" s="2"/>
      <c r="R33" s="20">
        <f>COUNT(B33:P33)</f>
        <v>3</v>
      </c>
      <c r="S33" s="21">
        <f>SUM(B33:P33)</f>
        <v>4.2395833333333334E-2</v>
      </c>
      <c r="T33" s="22">
        <f>S33/R33</f>
        <v>1.4131944444444445E-2</v>
      </c>
      <c r="U33" s="13"/>
    </row>
    <row r="34" spans="1:21">
      <c r="A34" s="16" t="s">
        <v>34</v>
      </c>
      <c r="B34" s="2"/>
      <c r="C34" s="2">
        <v>1.503472222222222E-2</v>
      </c>
      <c r="D34" s="2">
        <v>1.5069444444444443E-2</v>
      </c>
      <c r="E34" s="2"/>
      <c r="F34" s="2"/>
      <c r="G34" s="2"/>
      <c r="H34" s="2"/>
      <c r="I34" s="2"/>
      <c r="J34" s="2"/>
      <c r="K34" s="2">
        <v>1.3958333333333335E-2</v>
      </c>
      <c r="L34" s="2"/>
      <c r="M34" s="2"/>
      <c r="N34" s="2"/>
      <c r="O34" s="2"/>
      <c r="P34" s="2"/>
      <c r="Q34" s="2"/>
      <c r="R34" s="20">
        <f>COUNT(B34:P34)</f>
        <v>3</v>
      </c>
      <c r="S34" s="21">
        <f>SUM(B34:P34)</f>
        <v>4.4062499999999998E-2</v>
      </c>
      <c r="T34" s="22">
        <f>S34/R34</f>
        <v>1.4687499999999999E-2</v>
      </c>
    </row>
    <row r="35" spans="1:21">
      <c r="A35" s="10" t="s">
        <v>16</v>
      </c>
      <c r="C35" s="2"/>
      <c r="D35" s="2"/>
      <c r="E35" s="2">
        <v>1.5879629629629629E-2</v>
      </c>
      <c r="F35" s="2"/>
      <c r="G35" s="2"/>
      <c r="H35" s="2"/>
      <c r="I35" s="2"/>
      <c r="J35" s="2"/>
      <c r="K35" s="2"/>
      <c r="L35" s="2">
        <v>1.4976851851851852E-2</v>
      </c>
      <c r="M35" s="2"/>
      <c r="N35" s="2"/>
      <c r="O35" s="2"/>
      <c r="P35" s="2">
        <v>1.486111111111111E-2</v>
      </c>
      <c r="Q35" s="2"/>
      <c r="R35" s="20">
        <f>COUNT(B35:P35)</f>
        <v>3</v>
      </c>
      <c r="S35" s="21">
        <f>SUM(B35:P35)</f>
        <v>4.5717592592592587E-2</v>
      </c>
      <c r="T35" s="22">
        <f>S35/R35</f>
        <v>1.5239197530864196E-2</v>
      </c>
    </row>
    <row r="36" spans="1:21">
      <c r="A36" s="16" t="s">
        <v>9</v>
      </c>
      <c r="B36" s="2">
        <v>1.6851851851851851E-2</v>
      </c>
      <c r="C36" s="2"/>
      <c r="D36" s="2">
        <v>1.5428240740740741E-2</v>
      </c>
      <c r="E36" s="2"/>
      <c r="F36" s="2"/>
      <c r="G36" s="2"/>
      <c r="H36" s="2"/>
      <c r="I36" s="2"/>
      <c r="J36" s="2"/>
      <c r="K36" s="2"/>
      <c r="L36" s="2"/>
      <c r="M36" s="2">
        <v>1.5462962962962963E-2</v>
      </c>
      <c r="N36" s="2"/>
      <c r="O36" s="2"/>
      <c r="P36" s="2"/>
      <c r="Q36" s="2"/>
      <c r="R36" s="20">
        <f>COUNT(B36:P36)</f>
        <v>3</v>
      </c>
      <c r="S36" s="21">
        <f>SUM(B36:P36)</f>
        <v>4.7743055555555552E-2</v>
      </c>
      <c r="T36" s="22">
        <f>S36/R36</f>
        <v>1.591435185185185E-2</v>
      </c>
      <c r="U36" s="13"/>
    </row>
    <row r="37" spans="1:21">
      <c r="A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0"/>
      <c r="S37" s="21"/>
      <c r="T37" s="22"/>
    </row>
    <row r="38" spans="1:21">
      <c r="A38" s="16" t="s">
        <v>15</v>
      </c>
      <c r="B38" s="2"/>
      <c r="C38" s="2"/>
      <c r="D38" s="2"/>
      <c r="E38" s="2"/>
      <c r="F38" s="15"/>
      <c r="G38" s="11"/>
      <c r="H38" s="11"/>
      <c r="I38" s="11">
        <v>1.2025462962962962E-2</v>
      </c>
      <c r="J38" s="11"/>
      <c r="K38" s="11"/>
      <c r="L38" s="11">
        <v>1.2337962962962962E-2</v>
      </c>
      <c r="M38" s="11"/>
      <c r="N38" s="11"/>
      <c r="O38" s="11"/>
      <c r="P38" s="2"/>
      <c r="Q38" s="8"/>
      <c r="R38" s="20">
        <f>COUNT(B38:P38)</f>
        <v>2</v>
      </c>
      <c r="S38" s="21">
        <f>SUM(B38:P38)</f>
        <v>2.4363425925925924E-2</v>
      </c>
      <c r="T38" s="22">
        <f>S38/R38</f>
        <v>1.2181712962962962E-2</v>
      </c>
    </row>
    <row r="39" spans="1:21">
      <c r="A39" s="10" t="s">
        <v>18</v>
      </c>
      <c r="B39" s="2"/>
      <c r="C39" s="2"/>
      <c r="D39" s="2">
        <v>1.2453703703703703E-2</v>
      </c>
      <c r="E39" s="2"/>
      <c r="F39" s="9"/>
      <c r="G39" s="11"/>
      <c r="H39" s="11"/>
      <c r="I39" s="11"/>
      <c r="J39" s="11">
        <v>1.2199074074074072E-2</v>
      </c>
      <c r="K39" s="11"/>
      <c r="L39" s="11"/>
      <c r="M39" s="11"/>
      <c r="N39" s="11"/>
      <c r="O39" s="11"/>
      <c r="P39" s="11"/>
      <c r="Q39" s="8"/>
      <c r="R39" s="20">
        <f>COUNT(B39:P39)</f>
        <v>2</v>
      </c>
      <c r="S39" s="21">
        <f>SUM(B39:P39)</f>
        <v>2.4652777777777773E-2</v>
      </c>
      <c r="T39" s="22">
        <f>S39/R39</f>
        <v>1.2326388888888887E-2</v>
      </c>
    </row>
    <row r="40" spans="1:21">
      <c r="A40" s="10" t="s">
        <v>35</v>
      </c>
      <c r="B40" s="2"/>
      <c r="C40" s="2">
        <v>1.2824074074074073E-2</v>
      </c>
      <c r="D40" s="2">
        <v>1.2442129629629629E-2</v>
      </c>
      <c r="E40" s="2"/>
      <c r="F40" s="9"/>
      <c r="G40" s="9"/>
      <c r="H40" s="9"/>
      <c r="I40" s="9"/>
      <c r="J40" s="9"/>
      <c r="K40" s="15"/>
      <c r="L40" s="15"/>
      <c r="M40" s="15"/>
      <c r="N40" s="15"/>
      <c r="O40" s="15"/>
      <c r="P40" s="15"/>
      <c r="Q40" s="8"/>
      <c r="R40" s="20">
        <f>COUNT(B40:P40)</f>
        <v>2</v>
      </c>
      <c r="S40" s="21">
        <f>SUM(B40:P40)</f>
        <v>2.52662037037037E-2</v>
      </c>
      <c r="T40" s="22">
        <f>S40/R40</f>
        <v>1.263310185185185E-2</v>
      </c>
    </row>
    <row r="41" spans="1:21">
      <c r="A41" s="16" t="s">
        <v>55</v>
      </c>
      <c r="B41" s="2"/>
      <c r="C41" s="2"/>
      <c r="D41" s="2"/>
      <c r="E41" s="2"/>
      <c r="F41" s="15"/>
      <c r="G41" s="11"/>
      <c r="H41" s="11"/>
      <c r="I41" s="11"/>
      <c r="J41" s="11"/>
      <c r="K41" s="11">
        <v>1.2731481481481481E-2</v>
      </c>
      <c r="L41" s="11"/>
      <c r="M41" s="11"/>
      <c r="N41" s="11"/>
      <c r="O41" s="11">
        <v>1.306712962962963E-2</v>
      </c>
      <c r="P41" s="2"/>
      <c r="Q41" s="8"/>
      <c r="R41" s="20">
        <f>COUNT(B41:P41)</f>
        <v>2</v>
      </c>
      <c r="S41" s="21">
        <f>SUM(B41:P41)</f>
        <v>2.5798611111111112E-2</v>
      </c>
      <c r="T41" s="22">
        <f>S41/R41</f>
        <v>1.2899305555555556E-2</v>
      </c>
    </row>
    <row r="42" spans="1:21">
      <c r="A42" s="16" t="s">
        <v>10</v>
      </c>
      <c r="C42" s="2"/>
      <c r="D42" s="2">
        <v>1.2824074074074073E-2</v>
      </c>
      <c r="E42" s="2"/>
      <c r="F42" s="11">
        <v>1.3310185185185187E-2</v>
      </c>
      <c r="G42" s="11"/>
      <c r="H42" s="11"/>
      <c r="I42" s="11"/>
      <c r="J42" s="11"/>
      <c r="Q42" s="2"/>
      <c r="R42" s="20">
        <f>COUNT(B42:P42)</f>
        <v>2</v>
      </c>
      <c r="S42" s="21">
        <f>SUM(B42:P42)</f>
        <v>2.613425925925926E-2</v>
      </c>
      <c r="T42" s="22">
        <f>S42/R42</f>
        <v>1.306712962962963E-2</v>
      </c>
    </row>
    <row r="43" spans="1:21">
      <c r="A43" s="16" t="s">
        <v>19</v>
      </c>
      <c r="B43" s="2"/>
      <c r="C43" s="2"/>
      <c r="D43" s="2"/>
      <c r="E43" s="2"/>
      <c r="F43" s="15"/>
      <c r="G43" s="11"/>
      <c r="H43" s="11"/>
      <c r="I43" s="11">
        <v>1.2789351851851852E-2</v>
      </c>
      <c r="J43" s="11"/>
      <c r="K43" s="11"/>
      <c r="L43" s="11"/>
      <c r="M43" s="11">
        <v>1.3819444444444445E-2</v>
      </c>
      <c r="N43" s="11"/>
      <c r="O43" s="11"/>
      <c r="P43" s="2"/>
      <c r="Q43" s="8"/>
      <c r="R43" s="20">
        <f>COUNT(B43:P43)</f>
        <v>2</v>
      </c>
      <c r="S43" s="21">
        <f>SUM(B43:P43)</f>
        <v>2.6608796296296297E-2</v>
      </c>
      <c r="T43" s="22">
        <f>S43/R43</f>
        <v>1.3304398148148149E-2</v>
      </c>
    </row>
    <row r="44" spans="1:21">
      <c r="A44" s="10" t="s">
        <v>29</v>
      </c>
      <c r="C44" s="2">
        <v>1.4456018518518519E-2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1.4155092592592592E-2</v>
      </c>
      <c r="Q44" s="2"/>
      <c r="R44" s="20">
        <f>COUNT(B44:P44)</f>
        <v>2</v>
      </c>
      <c r="S44" s="21">
        <f>SUM(B44:P44)</f>
        <v>2.8611111111111111E-2</v>
      </c>
      <c r="T44" s="22">
        <f>S44/R44</f>
        <v>1.4305555555555556E-2</v>
      </c>
      <c r="U44" s="13"/>
    </row>
    <row r="45" spans="1:21">
      <c r="A45" s="16" t="s">
        <v>39</v>
      </c>
      <c r="B45" s="2"/>
      <c r="C45" s="2"/>
      <c r="D45" s="2">
        <v>1.462962962962963E-2</v>
      </c>
      <c r="E45" s="2">
        <v>1.5740740740740743E-2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"/>
      <c r="R45" s="20">
        <f>COUNT(B45:P45)</f>
        <v>2</v>
      </c>
      <c r="S45" s="21">
        <f>SUM(B45:P45)</f>
        <v>3.0370370370370374E-2</v>
      </c>
      <c r="T45" s="22">
        <f>S45/R45</f>
        <v>1.5185185185185187E-2</v>
      </c>
    </row>
    <row r="46" spans="1:21">
      <c r="A46" s="10" t="s">
        <v>37</v>
      </c>
      <c r="B46" s="2"/>
      <c r="C46" s="2"/>
      <c r="D46" s="2">
        <v>1.53125E-2</v>
      </c>
      <c r="E46" s="2"/>
      <c r="F46" s="9"/>
      <c r="G46" s="9"/>
      <c r="H46" s="9"/>
      <c r="I46" s="9"/>
      <c r="J46" s="9"/>
      <c r="K46" s="15"/>
      <c r="L46" s="15">
        <v>1.5995370370370372E-2</v>
      </c>
      <c r="M46" s="15"/>
      <c r="N46" s="15"/>
      <c r="O46" s="15"/>
      <c r="P46" s="15"/>
      <c r="Q46" s="8"/>
      <c r="R46" s="20">
        <f>COUNT(B46:P46)</f>
        <v>2</v>
      </c>
      <c r="S46" s="21">
        <f>SUM(B46:P46)</f>
        <v>3.1307870370370375E-2</v>
      </c>
      <c r="T46" s="22">
        <f>S46/R46</f>
        <v>1.5653935185185187E-2</v>
      </c>
    </row>
    <row r="47" spans="1:21">
      <c r="A47" s="16" t="s">
        <v>56</v>
      </c>
      <c r="B47" s="2"/>
      <c r="C47" s="2"/>
      <c r="D47" s="2"/>
      <c r="E47" s="2"/>
      <c r="F47" s="15"/>
      <c r="G47" s="11"/>
      <c r="H47" s="11"/>
      <c r="I47" s="11"/>
      <c r="J47" s="11"/>
      <c r="K47" s="11"/>
      <c r="L47" s="11"/>
      <c r="M47" s="11"/>
      <c r="N47" s="11">
        <v>1.5891203703703703E-2</v>
      </c>
      <c r="O47" s="11"/>
      <c r="P47" s="2">
        <v>1.556712962962963E-2</v>
      </c>
      <c r="Q47" s="8"/>
      <c r="R47" s="20">
        <f>COUNT(B47:P47)</f>
        <v>2</v>
      </c>
      <c r="S47" s="21">
        <f>SUM(B47:P47)</f>
        <v>3.1458333333333331E-2</v>
      </c>
      <c r="T47" s="22">
        <f>S47/R47</f>
        <v>1.5729166666666666E-2</v>
      </c>
    </row>
    <row r="48" spans="1:21">
      <c r="A48" s="16"/>
      <c r="B48" s="2"/>
      <c r="C48" s="2"/>
      <c r="D48" s="2"/>
      <c r="E48" s="2"/>
      <c r="F48" s="15"/>
      <c r="G48" s="11"/>
      <c r="H48" s="11"/>
      <c r="I48" s="11"/>
      <c r="J48" s="11"/>
      <c r="K48" s="11"/>
      <c r="L48" s="11"/>
      <c r="M48" s="11"/>
      <c r="N48" s="11"/>
      <c r="O48" s="11"/>
      <c r="P48" s="2"/>
      <c r="Q48" s="8"/>
      <c r="R48" s="20"/>
      <c r="S48" s="21"/>
      <c r="T48" s="22"/>
    </row>
    <row r="49" spans="1:21">
      <c r="A49" t="s">
        <v>45</v>
      </c>
      <c r="B49" s="2"/>
      <c r="C49" s="2"/>
      <c r="D49" s="2"/>
      <c r="E49" s="2"/>
      <c r="F49" s="15">
        <v>1.2013888888888888E-2</v>
      </c>
      <c r="G49" s="11"/>
      <c r="H49" s="11"/>
      <c r="I49" s="11"/>
      <c r="J49" s="11"/>
      <c r="K49" s="11"/>
      <c r="L49" s="11"/>
      <c r="M49" s="11"/>
      <c r="N49" s="11"/>
      <c r="O49" s="11"/>
      <c r="P49" s="2"/>
      <c r="Q49" s="8"/>
      <c r="R49" s="20">
        <f>COUNT(B49:P49)</f>
        <v>1</v>
      </c>
      <c r="S49" s="21">
        <f>SUM(B49:P49)</f>
        <v>1.2013888888888888E-2</v>
      </c>
      <c r="T49" s="22"/>
    </row>
    <row r="50" spans="1:21">
      <c r="A50" s="16" t="s">
        <v>48</v>
      </c>
      <c r="B50" s="2"/>
      <c r="C50" s="2"/>
      <c r="D50" s="2"/>
      <c r="E50" s="2"/>
      <c r="F50" s="15"/>
      <c r="G50" s="11"/>
      <c r="H50" s="11">
        <v>1.207175925925926E-2</v>
      </c>
      <c r="I50" s="11"/>
      <c r="J50" s="11"/>
      <c r="K50" s="11"/>
      <c r="L50" s="11"/>
      <c r="M50" s="11"/>
      <c r="N50" s="11"/>
      <c r="O50" s="11"/>
      <c r="P50" s="2"/>
      <c r="Q50" s="8"/>
      <c r="R50" s="20">
        <f>COUNT(B50:P50)</f>
        <v>1</v>
      </c>
      <c r="S50" s="21">
        <f>SUM(B50:P50)</f>
        <v>1.207175925925926E-2</v>
      </c>
      <c r="T50" s="22"/>
    </row>
    <row r="51" spans="1:21">
      <c r="A51" s="16" t="s">
        <v>42</v>
      </c>
      <c r="B51" s="2"/>
      <c r="C51" s="2"/>
      <c r="D51" s="2"/>
      <c r="E51" s="2"/>
      <c r="F51" s="15">
        <v>1.2719907407407407E-2</v>
      </c>
      <c r="G51" s="11"/>
      <c r="H51" s="11"/>
      <c r="I51" s="11"/>
      <c r="J51" s="11"/>
      <c r="K51" s="11"/>
      <c r="L51" s="11"/>
      <c r="M51" s="11"/>
      <c r="N51" s="11"/>
      <c r="O51" s="11"/>
      <c r="P51" s="2"/>
      <c r="Q51" s="8"/>
      <c r="R51" s="20">
        <f>COUNT(B51:P51)</f>
        <v>1</v>
      </c>
      <c r="S51" s="21">
        <f>SUM(B51:P51)</f>
        <v>1.2719907407407407E-2</v>
      </c>
      <c r="T51" s="22"/>
    </row>
    <row r="52" spans="1:21">
      <c r="A52" s="16" t="s">
        <v>57</v>
      </c>
      <c r="B52" s="2"/>
      <c r="C52" s="2"/>
      <c r="D52" s="2"/>
      <c r="E52" s="2"/>
      <c r="F52" s="15"/>
      <c r="G52" s="11"/>
      <c r="H52" s="11"/>
      <c r="I52" s="11"/>
      <c r="J52" s="11"/>
      <c r="K52" s="11"/>
      <c r="L52" s="11"/>
      <c r="M52" s="11"/>
      <c r="N52" s="11">
        <v>1.306712962962963E-2</v>
      </c>
      <c r="O52" s="11"/>
      <c r="P52" s="2"/>
      <c r="Q52" s="8"/>
      <c r="R52" s="20">
        <f>COUNT(B52:P52)</f>
        <v>1</v>
      </c>
      <c r="S52" s="21">
        <f>SUM(B52:P52)</f>
        <v>1.306712962962963E-2</v>
      </c>
      <c r="T52" s="22"/>
    </row>
    <row r="53" spans="1:21">
      <c r="A53" s="16" t="s">
        <v>44</v>
      </c>
      <c r="B53" s="2"/>
      <c r="C53" s="2"/>
      <c r="D53" s="2"/>
      <c r="E53" s="2"/>
      <c r="F53" s="15">
        <v>1.315972222222222E-2</v>
      </c>
      <c r="G53" s="11"/>
      <c r="H53" s="11"/>
      <c r="I53" s="11"/>
      <c r="J53" s="11"/>
      <c r="K53" s="11"/>
      <c r="L53" s="11"/>
      <c r="M53" s="11"/>
      <c r="N53" s="11"/>
      <c r="O53" s="11"/>
      <c r="P53" s="2"/>
      <c r="Q53" s="8"/>
      <c r="R53" s="20">
        <f>COUNT(B53:P53)</f>
        <v>1</v>
      </c>
      <c r="S53" s="21">
        <f>SUM(B53:P53)</f>
        <v>1.315972222222222E-2</v>
      </c>
      <c r="T53" s="22"/>
    </row>
    <row r="54" spans="1:21">
      <c r="A54" t="s">
        <v>47</v>
      </c>
      <c r="B54" s="2"/>
      <c r="C54" s="2"/>
      <c r="D54" s="2"/>
      <c r="E54" s="2"/>
      <c r="F54" s="15"/>
      <c r="G54" s="11">
        <v>1.3252314814814814E-2</v>
      </c>
      <c r="H54" s="11"/>
      <c r="I54" s="11"/>
      <c r="J54" s="11"/>
      <c r="K54" s="11"/>
      <c r="L54" s="11"/>
      <c r="M54" s="11"/>
      <c r="N54" s="11"/>
      <c r="O54" s="11"/>
      <c r="P54" s="2"/>
      <c r="Q54" s="8"/>
      <c r="R54" s="20">
        <f>COUNT(B54:P54)</f>
        <v>1</v>
      </c>
      <c r="S54" s="21">
        <f>SUM(B54:P54)</f>
        <v>1.3252314814814814E-2</v>
      </c>
      <c r="T54" s="22"/>
    </row>
    <row r="55" spans="1:21">
      <c r="A55" t="s">
        <v>43</v>
      </c>
      <c r="B55" s="2"/>
      <c r="C55" s="2"/>
      <c r="D55" s="2"/>
      <c r="E55" s="2"/>
      <c r="F55" s="15">
        <v>1.329861111111111E-2</v>
      </c>
      <c r="G55" s="11"/>
      <c r="H55" s="11"/>
      <c r="I55" s="11"/>
      <c r="J55" s="11"/>
      <c r="K55" s="11"/>
      <c r="L55" s="11"/>
      <c r="M55" s="11"/>
      <c r="N55" s="11"/>
      <c r="O55" s="11"/>
      <c r="P55" s="2"/>
      <c r="Q55" s="8"/>
      <c r="R55" s="20">
        <f>COUNT(B55:P55)</f>
        <v>1</v>
      </c>
      <c r="S55" s="21">
        <f>SUM(B55:P55)</f>
        <v>1.329861111111111E-2</v>
      </c>
      <c r="T55" s="22"/>
    </row>
    <row r="56" spans="1:21">
      <c r="A56" s="10" t="s">
        <v>40</v>
      </c>
      <c r="C56" s="2"/>
      <c r="D56" s="2"/>
      <c r="E56" s="2">
        <v>1.3368055555555557E-2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0">
        <f>COUNT(B56:P56)</f>
        <v>1</v>
      </c>
      <c r="S56" s="21">
        <f>SUM(B56:P56)</f>
        <v>1.3368055555555557E-2</v>
      </c>
      <c r="T56" s="22"/>
    </row>
    <row r="57" spans="1:21">
      <c r="A57" s="16" t="s">
        <v>11</v>
      </c>
      <c r="C57" s="2"/>
      <c r="D57" s="2">
        <v>1.3634259259259257E-2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0">
        <f>COUNT(B57:P57)</f>
        <v>1</v>
      </c>
      <c r="S57" s="21">
        <f>SUM(B57:P57)</f>
        <v>1.3634259259259257E-2</v>
      </c>
      <c r="T57" s="22"/>
    </row>
    <row r="58" spans="1:21">
      <c r="A58" s="16" t="s">
        <v>28</v>
      </c>
      <c r="C58" s="2">
        <v>1.3726851851851851E-2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0">
        <f>COUNT(B58:P58)</f>
        <v>1</v>
      </c>
      <c r="S58" s="21">
        <f>SUM(B58:P58)</f>
        <v>1.3726851851851851E-2</v>
      </c>
      <c r="T58" s="22"/>
      <c r="U58" s="13"/>
    </row>
    <row r="59" spans="1:21">
      <c r="A59" s="16" t="s">
        <v>50</v>
      </c>
      <c r="B59" s="2"/>
      <c r="C59" s="2"/>
      <c r="D59" s="2"/>
      <c r="E59" s="2"/>
      <c r="F59" s="15"/>
      <c r="G59" s="11"/>
      <c r="H59" s="11"/>
      <c r="I59" s="11">
        <v>1.3958333333333335E-2</v>
      </c>
      <c r="J59" s="11"/>
      <c r="K59" s="11"/>
      <c r="L59" s="11"/>
      <c r="M59" s="11"/>
      <c r="N59" s="11"/>
      <c r="O59" s="11"/>
      <c r="P59" s="2"/>
      <c r="Q59" s="8"/>
      <c r="R59" s="20">
        <f>COUNT(B59:P59)</f>
        <v>1</v>
      </c>
      <c r="S59" s="21">
        <f>SUM(B59:P59)</f>
        <v>1.3958333333333335E-2</v>
      </c>
      <c r="T59" s="22"/>
    </row>
    <row r="60" spans="1:21">
      <c r="A60" s="16" t="s">
        <v>58</v>
      </c>
      <c r="B60" s="2"/>
      <c r="C60" s="2"/>
      <c r="D60" s="2"/>
      <c r="E60" s="2"/>
      <c r="F60" s="15"/>
      <c r="G60" s="11"/>
      <c r="H60" s="11"/>
      <c r="I60" s="11"/>
      <c r="J60" s="11"/>
      <c r="K60" s="11"/>
      <c r="L60" s="11"/>
      <c r="M60" s="11"/>
      <c r="N60" s="11">
        <v>1.4178240740740741E-2</v>
      </c>
      <c r="O60" s="11"/>
      <c r="P60" s="2"/>
      <c r="Q60" s="8"/>
      <c r="R60" s="20">
        <f>COUNT(B60:P60)</f>
        <v>1</v>
      </c>
      <c r="S60" s="21">
        <f>SUM(B60:P60)</f>
        <v>1.4178240740740741E-2</v>
      </c>
      <c r="T60" s="22"/>
    </row>
    <row r="61" spans="1:21">
      <c r="A61" s="16" t="s">
        <v>38</v>
      </c>
      <c r="B61" s="2"/>
      <c r="C61" s="2"/>
      <c r="D61" s="2">
        <v>1.4351851851851852E-2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0">
        <f>COUNT(B61:P61)</f>
        <v>1</v>
      </c>
      <c r="S61" s="21">
        <f>SUM(B61:P61)</f>
        <v>1.4351851851851852E-2</v>
      </c>
      <c r="T61" s="22"/>
    </row>
    <row r="62" spans="1:21">
      <c r="A62" s="16" t="s">
        <v>51</v>
      </c>
      <c r="B62" s="2"/>
      <c r="C62" s="2"/>
      <c r="D62" s="2"/>
      <c r="E62" s="2"/>
      <c r="F62" s="15"/>
      <c r="G62" s="11"/>
      <c r="H62" s="11"/>
      <c r="I62" s="11">
        <v>1.4537037037037038E-2</v>
      </c>
      <c r="J62" s="11"/>
      <c r="K62" s="11"/>
      <c r="L62" s="11"/>
      <c r="M62" s="11"/>
      <c r="N62" s="11"/>
      <c r="O62" s="11"/>
      <c r="P62" s="2"/>
      <c r="Q62" s="8"/>
      <c r="R62" s="20">
        <f>COUNT(B62:P62)</f>
        <v>1</v>
      </c>
      <c r="S62" s="21">
        <f>SUM(B62:P62)</f>
        <v>1.4537037037037038E-2</v>
      </c>
      <c r="T62" s="22"/>
    </row>
    <row r="63" spans="1:21">
      <c r="A63" s="10" t="s">
        <v>5</v>
      </c>
      <c r="B63" s="2"/>
      <c r="C63" s="2"/>
      <c r="D63" s="2"/>
      <c r="E63" s="2"/>
      <c r="F63" s="15">
        <v>1.4849537037037036E-2</v>
      </c>
      <c r="G63" s="11"/>
      <c r="H63" s="11"/>
      <c r="I63" s="11"/>
      <c r="J63" s="11"/>
      <c r="K63" s="11"/>
      <c r="L63" s="11"/>
      <c r="M63" s="11"/>
      <c r="N63" s="11"/>
      <c r="O63" s="11"/>
      <c r="P63" s="2"/>
      <c r="Q63" s="8"/>
      <c r="R63" s="20">
        <f>COUNT(B63:P63)</f>
        <v>1</v>
      </c>
      <c r="S63" s="21">
        <f>SUM(B63:P63)</f>
        <v>1.4849537037037036E-2</v>
      </c>
      <c r="T63" s="22"/>
    </row>
    <row r="64" spans="1:21">
      <c r="A64" s="16" t="s">
        <v>52</v>
      </c>
      <c r="B64" s="2"/>
      <c r="C64" s="2"/>
      <c r="D64" s="2"/>
      <c r="E64" s="2"/>
      <c r="F64" s="15"/>
      <c r="G64" s="11"/>
      <c r="H64" s="11"/>
      <c r="I64" s="11"/>
      <c r="J64" s="11">
        <v>1.486111111111111E-2</v>
      </c>
      <c r="K64" s="11"/>
      <c r="L64" s="11"/>
      <c r="M64" s="11"/>
      <c r="N64" s="11"/>
      <c r="O64" s="11"/>
      <c r="P64" s="2"/>
      <c r="Q64" s="8"/>
      <c r="R64" s="20">
        <f>COUNT(B64:P64)</f>
        <v>1</v>
      </c>
      <c r="S64" s="21">
        <f>SUM(B64:P64)</f>
        <v>1.486111111111111E-2</v>
      </c>
      <c r="T64" s="22"/>
    </row>
    <row r="65" spans="1:20">
      <c r="A65" s="16" t="s">
        <v>41</v>
      </c>
      <c r="C65" s="2"/>
      <c r="D65" s="2"/>
      <c r="E65" s="2"/>
      <c r="F65" s="2">
        <v>1.4907407407407406E-2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0">
        <f>COUNT(B65:P65)</f>
        <v>1</v>
      </c>
      <c r="S65" s="21">
        <f>SUM(B65:P65)</f>
        <v>1.4907407407407406E-2</v>
      </c>
      <c r="T65" s="22"/>
    </row>
    <row r="66" spans="1:20">
      <c r="A66" s="16" t="s">
        <v>49</v>
      </c>
      <c r="B66" s="2"/>
      <c r="C66" s="2"/>
      <c r="D66" s="2"/>
      <c r="E66" s="2"/>
      <c r="F66" s="15"/>
      <c r="G66" s="11"/>
      <c r="H66" s="11"/>
      <c r="I66" s="11">
        <v>1.511574074074074E-2</v>
      </c>
      <c r="J66" s="11"/>
      <c r="K66" s="11"/>
      <c r="L66" s="11"/>
      <c r="M66" s="11"/>
      <c r="N66" s="11"/>
      <c r="O66" s="11"/>
      <c r="P66" s="2"/>
      <c r="Q66" s="8"/>
      <c r="R66" s="20">
        <f>COUNT(B66:P66)</f>
        <v>1</v>
      </c>
      <c r="S66" s="21">
        <f>SUM(B66:P66)</f>
        <v>1.511574074074074E-2</v>
      </c>
      <c r="T66" s="22"/>
    </row>
    <row r="67" spans="1:20">
      <c r="A67" s="16" t="s">
        <v>53</v>
      </c>
      <c r="B67" s="2"/>
      <c r="C67" s="2"/>
      <c r="D67" s="2"/>
      <c r="E67" s="2"/>
      <c r="F67" s="15"/>
      <c r="G67" s="11"/>
      <c r="H67" s="11"/>
      <c r="I67" s="11"/>
      <c r="J67" s="11"/>
      <c r="K67" s="11">
        <v>1.511574074074074E-2</v>
      </c>
      <c r="L67" s="11"/>
      <c r="M67" s="11"/>
      <c r="N67" s="11"/>
      <c r="O67" s="11"/>
      <c r="P67" s="2"/>
      <c r="Q67" s="8"/>
      <c r="R67" s="20">
        <f>COUNT(B67:P67)</f>
        <v>1</v>
      </c>
      <c r="S67" s="21">
        <f>SUM(B67:P67)</f>
        <v>1.511574074074074E-2</v>
      </c>
      <c r="T67" s="22"/>
    </row>
    <row r="68" spans="1:20">
      <c r="A68" s="16" t="s">
        <v>3</v>
      </c>
      <c r="B68" s="2"/>
      <c r="C68" s="2"/>
      <c r="D68" s="2"/>
      <c r="E68" s="2"/>
      <c r="F68" s="15"/>
      <c r="G68" s="11"/>
      <c r="H68" s="11">
        <v>1.5185185185185185E-2</v>
      </c>
      <c r="I68" s="11"/>
      <c r="J68" s="11"/>
      <c r="K68" s="11"/>
      <c r="L68" s="11"/>
      <c r="M68" s="11"/>
      <c r="N68" s="11"/>
      <c r="O68" s="11"/>
      <c r="P68" s="2"/>
      <c r="Q68" s="8"/>
      <c r="R68" s="20">
        <f>COUNT(B68:P68)</f>
        <v>1</v>
      </c>
      <c r="S68" s="21">
        <f>SUM(B68:P68)</f>
        <v>1.5185185185185185E-2</v>
      </c>
      <c r="T68" s="22"/>
    </row>
    <row r="69" spans="1:20">
      <c r="A69" s="16" t="s">
        <v>59</v>
      </c>
      <c r="B69" s="2"/>
      <c r="C69" s="2"/>
      <c r="D69" s="2"/>
      <c r="E69" s="2"/>
      <c r="F69" s="15"/>
      <c r="G69" s="11"/>
      <c r="H69" s="11"/>
      <c r="I69" s="11"/>
      <c r="J69" s="11"/>
      <c r="K69" s="11"/>
      <c r="L69" s="11"/>
      <c r="M69" s="11"/>
      <c r="N69" s="11"/>
      <c r="O69" s="11">
        <v>1.5243055555555557E-2</v>
      </c>
      <c r="P69" s="2"/>
      <c r="Q69" s="8"/>
      <c r="R69" s="20">
        <f>COUNT(B69:P69)</f>
        <v>1</v>
      </c>
      <c r="S69" s="21">
        <f>SUM(B69:P69)</f>
        <v>1.5243055555555557E-2</v>
      </c>
      <c r="T69" s="22"/>
    </row>
    <row r="70" spans="1:20">
      <c r="A70" s="16" t="s">
        <v>54</v>
      </c>
      <c r="B70" s="2"/>
      <c r="C70" s="2"/>
      <c r="D70" s="2"/>
      <c r="E70" s="2"/>
      <c r="F70" s="15"/>
      <c r="G70" s="11"/>
      <c r="H70" s="11"/>
      <c r="I70" s="11"/>
      <c r="J70" s="11"/>
      <c r="K70" s="11">
        <v>1.9432870370370371E-2</v>
      </c>
      <c r="L70" s="11"/>
      <c r="M70" s="11"/>
      <c r="N70" s="11"/>
      <c r="O70" s="11"/>
      <c r="P70" s="2"/>
      <c r="Q70" s="8"/>
      <c r="R70" s="20">
        <f>COUNT(B70:P70)</f>
        <v>1</v>
      </c>
      <c r="S70" s="21">
        <f>SUM(B70:P70)</f>
        <v>1.9432870370370371E-2</v>
      </c>
      <c r="T70" s="22"/>
    </row>
    <row r="71" spans="1:20">
      <c r="A71" s="16"/>
      <c r="B71" s="2"/>
      <c r="C71" s="2"/>
      <c r="D71" s="2"/>
      <c r="E71" s="2"/>
      <c r="F71" s="15"/>
      <c r="G71" s="11"/>
      <c r="H71" s="11"/>
      <c r="I71" s="11"/>
      <c r="J71" s="11"/>
      <c r="K71" s="11"/>
      <c r="L71" s="11"/>
      <c r="M71" s="11"/>
      <c r="N71" s="11"/>
      <c r="O71" s="11"/>
      <c r="P71" s="2"/>
      <c r="Q71" s="8"/>
      <c r="R71" s="20"/>
      <c r="S71" s="21"/>
      <c r="T71" s="21"/>
    </row>
    <row r="72" spans="1:20">
      <c r="A72" s="24" t="s">
        <v>61</v>
      </c>
      <c r="B72" s="2"/>
      <c r="C72" s="2"/>
      <c r="D72" s="2"/>
      <c r="E72" s="2"/>
      <c r="F72" s="15"/>
      <c r="G72" s="11"/>
      <c r="H72" s="11"/>
      <c r="I72" s="11"/>
      <c r="J72" s="11"/>
      <c r="K72" s="11"/>
      <c r="L72" s="11"/>
      <c r="M72" s="11"/>
      <c r="N72" s="11"/>
      <c r="O72" s="11"/>
      <c r="P72" s="2"/>
      <c r="Q72" s="8"/>
      <c r="R72" s="20"/>
      <c r="S72" s="21"/>
      <c r="T72" s="21"/>
    </row>
    <row r="73" spans="1:20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0"/>
      <c r="S73" s="21"/>
      <c r="T73" s="21"/>
    </row>
    <row r="74" spans="1:20">
      <c r="A74" s="16" t="s">
        <v>68</v>
      </c>
      <c r="B74" s="2"/>
      <c r="C74" s="2"/>
      <c r="D74" s="2"/>
      <c r="E74" s="2"/>
      <c r="F74" s="2"/>
      <c r="G74" s="2"/>
      <c r="H74" s="2"/>
      <c r="I74" s="2"/>
      <c r="J74" s="2"/>
      <c r="K74" s="2">
        <v>1.3796296296296298E-2</v>
      </c>
      <c r="L74" s="2"/>
      <c r="M74" s="2"/>
      <c r="N74" s="2"/>
      <c r="O74" s="2"/>
      <c r="P74" s="2"/>
      <c r="Q74" s="2"/>
      <c r="R74" s="20">
        <v>2</v>
      </c>
      <c r="S74" s="21">
        <f>SUM(C74:P74)</f>
        <v>1.3796296296296298E-2</v>
      </c>
      <c r="T74" s="21"/>
    </row>
    <row r="75" spans="1:20">
      <c r="A75" s="16" t="s">
        <v>69</v>
      </c>
      <c r="B75" s="2"/>
      <c r="C75" s="2"/>
      <c r="D75" s="2"/>
      <c r="E75" s="2"/>
      <c r="F75" s="9"/>
      <c r="G75" s="11"/>
      <c r="H75" s="11"/>
      <c r="I75" s="11"/>
      <c r="J75" s="11"/>
      <c r="K75" s="11"/>
      <c r="L75" s="11"/>
      <c r="M75" s="11"/>
      <c r="N75" s="11"/>
      <c r="O75" s="11">
        <v>1.5844907407407408E-2</v>
      </c>
      <c r="P75" s="2"/>
      <c r="Q75" s="8"/>
      <c r="R75" s="20">
        <v>2</v>
      </c>
      <c r="S75" s="21">
        <f>SUM(C75:P75)</f>
        <v>1.5844907407407408E-2</v>
      </c>
      <c r="T75" s="21"/>
    </row>
    <row r="76" spans="1:20">
      <c r="A76" t="s">
        <v>70</v>
      </c>
      <c r="B76" s="2"/>
      <c r="C76" s="2"/>
      <c r="D76" s="2"/>
      <c r="E76" s="2"/>
      <c r="F76" s="2">
        <v>1.6435185185185188E-2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0">
        <v>2</v>
      </c>
      <c r="S76" s="21">
        <f>SUM(C76:P76)</f>
        <v>1.6435185185185188E-2</v>
      </c>
      <c r="T76" s="21"/>
    </row>
    <row r="77" spans="1:20">
      <c r="A77" s="16" t="s">
        <v>71</v>
      </c>
      <c r="B77" s="2"/>
      <c r="C77" s="2"/>
      <c r="D77" s="2"/>
      <c r="E77" s="2"/>
      <c r="F77" s="9"/>
      <c r="G77" s="11"/>
      <c r="H77" s="11"/>
      <c r="I77" s="11"/>
      <c r="J77" s="11"/>
      <c r="K77" s="11">
        <v>1.7546296296296296E-2</v>
      </c>
      <c r="L77" s="11"/>
      <c r="M77" s="11"/>
      <c r="N77" s="11"/>
      <c r="O77" s="11"/>
      <c r="P77" s="11"/>
      <c r="Q77" s="8"/>
      <c r="R77" s="20">
        <v>2</v>
      </c>
      <c r="S77" s="21">
        <f>SUM(C77:P77)</f>
        <v>1.7546296296296296E-2</v>
      </c>
      <c r="T77" s="21"/>
    </row>
    <row r="78" spans="1:20">
      <c r="A78" s="10"/>
      <c r="C78" s="2"/>
      <c r="D78" s="2"/>
      <c r="E78" s="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2"/>
      <c r="R78" s="20"/>
      <c r="S78" s="21"/>
      <c r="T78" s="21"/>
    </row>
    <row r="79" spans="1:20">
      <c r="B79" s="2"/>
      <c r="C79" s="2"/>
      <c r="D79" s="2"/>
      <c r="E79" s="2"/>
      <c r="F79" s="9"/>
      <c r="G79" s="11"/>
      <c r="H79" s="11"/>
      <c r="I79" s="11"/>
      <c r="J79" s="11"/>
      <c r="K79" s="11"/>
      <c r="L79" s="11"/>
      <c r="M79" s="11"/>
      <c r="N79" s="11"/>
      <c r="O79" s="11"/>
      <c r="P79" s="2" t="s">
        <v>65</v>
      </c>
      <c r="Q79" s="8"/>
      <c r="R79" s="20">
        <f>SUM(R11:R77)</f>
        <v>165</v>
      </c>
      <c r="S79" s="21"/>
      <c r="T79" s="21"/>
    </row>
    <row r="80" spans="1:20">
      <c r="B80" s="2"/>
      <c r="C80" s="2"/>
      <c r="D80" s="2"/>
      <c r="E80" s="2"/>
      <c r="F80" s="9"/>
      <c r="G80" s="11"/>
      <c r="H80" s="11"/>
      <c r="I80" s="11"/>
      <c r="J80" s="11"/>
      <c r="K80" s="11"/>
      <c r="L80" s="11"/>
      <c r="M80" s="11"/>
      <c r="N80" s="11"/>
      <c r="O80" s="11"/>
      <c r="P80" s="2" t="s">
        <v>66</v>
      </c>
      <c r="Q80" s="8"/>
      <c r="R80" s="23">
        <v>330</v>
      </c>
      <c r="S80" s="21"/>
      <c r="T80" s="21"/>
    </row>
    <row r="81" spans="1:2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3"/>
      <c r="S81" s="1"/>
      <c r="T81" s="1"/>
    </row>
    <row r="82" spans="1:20">
      <c r="B82" s="2"/>
      <c r="C82" s="2"/>
      <c r="D82" s="2"/>
      <c r="E82" s="2"/>
      <c r="F82" s="9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8"/>
      <c r="R82" s="13"/>
      <c r="S82" s="1"/>
      <c r="T82" s="1"/>
    </row>
    <row r="83" spans="1:20">
      <c r="B83" s="2"/>
      <c r="C83" s="2"/>
      <c r="D83" s="2"/>
      <c r="E83" s="2"/>
      <c r="F83" s="9"/>
      <c r="G83" s="9"/>
      <c r="H83" s="9"/>
      <c r="I83" s="9"/>
      <c r="J83" s="9"/>
      <c r="K83" s="15"/>
      <c r="L83" s="15"/>
      <c r="M83" s="15"/>
      <c r="N83" s="15"/>
      <c r="O83" s="15"/>
      <c r="P83" s="15"/>
      <c r="Q83" s="8"/>
      <c r="R83" s="13"/>
      <c r="S83" s="1"/>
      <c r="T83" s="1"/>
    </row>
    <row r="84" spans="1:20">
      <c r="A84" s="10"/>
      <c r="C84" s="2"/>
      <c r="D84" s="2"/>
      <c r="E84" s="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2"/>
      <c r="R84" s="13"/>
      <c r="S84" s="1"/>
      <c r="T84" s="1"/>
    </row>
    <row r="85" spans="1:20">
      <c r="B85" s="2"/>
      <c r="C85" s="2"/>
      <c r="D85" s="2"/>
      <c r="E85" s="2"/>
      <c r="F85" s="9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8"/>
      <c r="R85" s="13"/>
      <c r="S85" s="1"/>
      <c r="T85" s="1"/>
    </row>
    <row r="86" spans="1:20">
      <c r="B86" s="2"/>
      <c r="C86" s="2"/>
      <c r="D86" s="2"/>
      <c r="E86" s="2"/>
      <c r="F86" s="9"/>
      <c r="G86" s="9"/>
      <c r="H86" s="9"/>
      <c r="I86" s="9"/>
      <c r="J86" s="9"/>
      <c r="K86" s="15"/>
      <c r="L86" s="15"/>
      <c r="M86" s="15"/>
      <c r="N86" s="15"/>
      <c r="O86" s="15"/>
      <c r="P86" s="15"/>
      <c r="Q86" s="8"/>
      <c r="S86" s="1"/>
      <c r="T86" s="1"/>
    </row>
    <row r="87" spans="1:20">
      <c r="A87" s="3"/>
      <c r="B87" s="2"/>
      <c r="C87" s="2"/>
      <c r="D87" s="2"/>
      <c r="E87" s="2"/>
      <c r="F87" s="9"/>
      <c r="G87" s="9"/>
      <c r="H87" s="9"/>
      <c r="I87" s="9"/>
      <c r="J87" s="9"/>
      <c r="K87" s="15"/>
      <c r="L87" s="15"/>
      <c r="M87" s="15"/>
      <c r="N87" s="15"/>
      <c r="O87" s="15"/>
      <c r="P87" s="15"/>
      <c r="Q87" s="8"/>
      <c r="S87" s="1"/>
      <c r="T87" s="1"/>
    </row>
    <row r="88" spans="1:20">
      <c r="A88" s="3"/>
      <c r="B88" s="2"/>
      <c r="C88" s="2"/>
      <c r="D88" s="2"/>
      <c r="E88" s="2"/>
      <c r="F88" s="9"/>
      <c r="G88" s="9"/>
      <c r="H88" s="9"/>
      <c r="I88" s="9"/>
      <c r="J88" s="9"/>
      <c r="K88" s="15"/>
      <c r="L88" s="15"/>
      <c r="M88" s="15"/>
      <c r="N88" s="15"/>
      <c r="O88" s="15"/>
      <c r="P88" s="15"/>
      <c r="Q88" s="8"/>
      <c r="S88" s="1"/>
      <c r="T88" s="1"/>
    </row>
    <row r="89" spans="1:20">
      <c r="A89" s="8"/>
      <c r="C89" s="2"/>
      <c r="D89" s="2"/>
      <c r="E89" s="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2"/>
      <c r="S89" s="1"/>
      <c r="T89" s="1"/>
    </row>
    <row r="90" spans="1:20">
      <c r="A90" s="16"/>
      <c r="C90" s="2"/>
      <c r="D90" s="2"/>
      <c r="E90" s="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2"/>
      <c r="R90" s="13"/>
      <c r="S90" s="1"/>
      <c r="T90" s="1"/>
    </row>
    <row r="91" spans="1:20">
      <c r="A91" s="10"/>
      <c r="C91" s="2"/>
      <c r="D91" s="2"/>
      <c r="E91" s="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2"/>
      <c r="R91" s="13"/>
      <c r="S91" s="1"/>
      <c r="T91" s="1"/>
    </row>
    <row r="92" spans="1:20">
      <c r="C92" s="2"/>
      <c r="D92" s="2"/>
      <c r="E92" s="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2"/>
      <c r="R92" s="13"/>
      <c r="S92" s="1"/>
      <c r="T92" s="1"/>
    </row>
    <row r="93" spans="1:20">
      <c r="A93" s="10"/>
      <c r="C93" s="2"/>
      <c r="D93" s="2"/>
      <c r="E93" s="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2"/>
      <c r="R93" s="13"/>
      <c r="S93" s="1"/>
      <c r="T93" s="1"/>
    </row>
    <row r="94" spans="1:20">
      <c r="A94" s="8"/>
      <c r="C94" s="2"/>
      <c r="D94" s="2"/>
      <c r="E94" s="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2"/>
      <c r="R94" s="13"/>
      <c r="S94" s="1"/>
      <c r="T94" s="1"/>
    </row>
    <row r="95" spans="1:20">
      <c r="A95" s="10"/>
      <c r="C95" s="2"/>
      <c r="D95" s="2"/>
      <c r="E95" s="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2"/>
      <c r="R95" s="13"/>
      <c r="S95" s="1"/>
      <c r="T95" s="1"/>
    </row>
    <row r="96" spans="1:20">
      <c r="A96" s="10"/>
      <c r="C96" s="2"/>
      <c r="D96" s="2"/>
      <c r="E96" s="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2"/>
      <c r="R96" s="13"/>
      <c r="S96" s="1"/>
      <c r="T96" s="1"/>
    </row>
    <row r="97" spans="1:20">
      <c r="A97" s="8"/>
      <c r="C97" s="2"/>
      <c r="D97" s="2"/>
      <c r="E97" s="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2"/>
      <c r="R97" s="13"/>
      <c r="S97" s="1"/>
      <c r="T97" s="1"/>
    </row>
    <row r="98" spans="1:20">
      <c r="A98" s="8"/>
      <c r="C98" s="2"/>
      <c r="D98" s="2"/>
      <c r="E98" s="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2"/>
      <c r="R98" s="13"/>
      <c r="S98" s="1"/>
      <c r="T98" s="1"/>
    </row>
    <row r="99" spans="1:20">
      <c r="A99" s="8"/>
      <c r="C99" s="2"/>
      <c r="D99" s="2"/>
      <c r="E99" s="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2"/>
      <c r="R99" s="13"/>
      <c r="S99" s="1"/>
      <c r="T99" s="1"/>
    </row>
    <row r="100" spans="1:20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3"/>
      <c r="S100" s="1"/>
      <c r="T100" s="1"/>
    </row>
    <row r="101" spans="1:20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3"/>
      <c r="S101" s="1"/>
      <c r="T101" s="1"/>
    </row>
    <row r="102" spans="1:20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3"/>
      <c r="S102" s="1"/>
      <c r="T102" s="1"/>
    </row>
    <row r="103" spans="1:2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3"/>
      <c r="S103" s="1"/>
      <c r="T103" s="14"/>
    </row>
    <row r="104" spans="1:2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3"/>
      <c r="S104" s="1"/>
      <c r="T104" s="14"/>
    </row>
    <row r="105" spans="1:2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3"/>
      <c r="S105" s="1"/>
      <c r="T105" s="14"/>
    </row>
    <row r="106" spans="1:20"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1"/>
      <c r="R106" s="13"/>
      <c r="S106" s="1"/>
    </row>
    <row r="107" spans="1:20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3"/>
      <c r="S107" s="1"/>
    </row>
    <row r="108" spans="1:20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3"/>
      <c r="S108" s="1"/>
    </row>
    <row r="109" spans="1:20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20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20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20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</sheetData>
  <sortState ref="A47:X68">
    <sortCondition ref="S47:S68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"/>
  <sheetViews>
    <sheetView workbookViewId="0">
      <selection activeCell="A3" sqref="A3:IV20"/>
    </sheetView>
  </sheetViews>
  <sheetFormatPr defaultRowHeight="15"/>
  <cols>
    <col min="1" max="1" width="43.5703125" bestFit="1" customWidth="1"/>
    <col min="2" max="2" width="9.140625" style="2"/>
  </cols>
  <sheetData>
    <row r="2" spans="1:12">
      <c r="A2" s="10"/>
      <c r="B2" s="11"/>
    </row>
    <row r="3" spans="1:12">
      <c r="C3" s="2"/>
      <c r="D3" s="2"/>
      <c r="E3" s="2"/>
      <c r="F3" s="2"/>
      <c r="G3" s="2"/>
      <c r="H3" s="2"/>
      <c r="J3" s="1"/>
      <c r="K3" s="1"/>
      <c r="L3" s="6"/>
    </row>
    <row r="4" spans="1:12">
      <c r="C4" s="2"/>
      <c r="D4" s="2"/>
      <c r="E4" s="2"/>
      <c r="F4" s="2"/>
      <c r="G4" s="2"/>
      <c r="H4" s="2"/>
      <c r="J4" s="1"/>
      <c r="K4" s="1"/>
      <c r="L4" s="6"/>
    </row>
    <row r="5" spans="1:12">
      <c r="C5" s="2"/>
      <c r="D5" s="2"/>
      <c r="E5" s="2"/>
      <c r="F5" s="2"/>
      <c r="G5" s="2"/>
      <c r="H5" s="2"/>
      <c r="J5" s="1"/>
      <c r="K5" s="1"/>
      <c r="L5" s="6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Results sheet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Mick Tinning</cp:lastModifiedBy>
  <cp:lastPrinted>2013-10-02T13:40:26Z</cp:lastPrinted>
  <dcterms:created xsi:type="dcterms:W3CDTF">2012-06-22T21:14:25Z</dcterms:created>
  <dcterms:modified xsi:type="dcterms:W3CDTF">2013-10-02T13:44:59Z</dcterms:modified>
</cp:coreProperties>
</file>